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'!$A$9:$H$18</definedName>
    <definedName name="_xlnm._FilterDatabase" localSheetId="4" hidden="1">Efectivo!$A$9:$H$20</definedName>
    <definedName name="_xlnm._FilterDatabase" localSheetId="0" hidden="1">General!$A$9:$H$53</definedName>
    <definedName name="_xlnm.Print_Area" localSheetId="1">'Apoyos Escolares '!$A$1:$H$15</definedName>
    <definedName name="_xlnm.Print_Area" localSheetId="4">Efectivo!$A$1:$H$20</definedName>
    <definedName name="_xlnm.Print_Area" localSheetId="0">General!$A$1:$H$52</definedName>
    <definedName name="_xlnm.Print_Area" localSheetId="3">'Otros bancos '!$A$1:$H$18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<sst xmlns="http://schemas.openxmlformats.org/spreadsheetml/2006/main" count="225" uniqueCount="159">
  <si>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</si>
  <si>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</si>
  <si>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28 de Febrero del 2026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</si>
  <si>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</si>
  <si>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</si>
  <si>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 28 de Febrero 2026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</si>
  <si>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</si>
  <si>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</si>
  <si>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</si>
  <si>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</si>
  <si>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</si>
  <si>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</si>
  <si>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</si>
  <si>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</si>
  <si>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</si>
  <si>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</si>
  <si>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</si>
  <si>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</si>
  <si>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</si>
  <si>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</si>
  <si>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</si>
  <si>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</si>
  <si>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</si>
  <si>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</si>
  <si>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</si>
  <si>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</si>
  <si>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</si>
  <si>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</si>
  <si>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</si>
  <si>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</si>
  <si>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</si>
  <si>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</si>
  <si>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</si>
  <si>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</si>
  <si>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</si>
  <si>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</si>
  <si>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</si>
  <si>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</si>
  <si>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</si>
  <si>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</si>
  <si>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</si>
  <si>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</si>
  <si>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</si>
  <si>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</si>
  <si>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</si>
  <si>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</si>
  <si>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</si>
  <si>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</si>
  <si>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</si>
  <si>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</si>
  <si>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</si>
  <si>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</si>
  <si>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</si>
  <si>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</si>
  <si>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</si>
  <si>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</si>
  <si>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</si>
  <si>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</si>
  <si>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</si>
  <si>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</si>
  <si>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</si>
  <si>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</si>
  <si>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</si>
  <si>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</si>
  <si>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ANGEL JIRÓN DE LA TORRE</t>
  </si>
  <si>
    <t>MTTO DE JUNTAS Y VERANOS</t>
  </si>
  <si>
    <t>CRISTIAN RUBEN GOMEZ URRUTIA</t>
  </si>
  <si>
    <t>AUXILIAR EN SERVICIOS PUBLICOS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</si>
  <si>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</si>
  <si>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</si>
  <si>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</si>
  <si>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</si>
  <si>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</si>
  <si>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</si>
  <si>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</si>
  <si>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</si>
  <si>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</si>
  <si>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</si>
  <si>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FELIPE DE JESUS RAMIREZ CHAVARIN</t>
  </si>
  <si>
    <t>CHOFER RUTA CHACALA -REFUGIO</t>
  </si>
  <si>
    <t>NOE RODRIGUEZ RAMOS</t>
  </si>
  <si>
    <t>ENCARGADO DE ASUNTOS AGRARIOS</t>
  </si>
  <si>
    <t>EDWIN JOEL JOYA JOYA</t>
  </si>
  <si>
    <t>MANTENIMIENTO EN LA LOCALIDAD EL REFUGIO SUCHITLAN</t>
  </si>
  <si>
    <t>MARICELA LORENZO RODRIGUEZ</t>
  </si>
  <si>
    <t>LIMPIEZA EN AREAS PUBLICAS EN YELAPA</t>
  </si>
  <si>
    <t>DELIZ SERRANO ORTEGA</t>
  </si>
  <si>
    <t>CHOFER MODULO DE MAQUINARIA</t>
  </si>
  <si>
    <t>SERGIO ANTONIO PADILLA GUARRO</t>
  </si>
  <si>
    <t>CARLOS EDUARDO CASTILLON PARDO</t>
  </si>
  <si>
    <t>AUXILIAR DE SERVICIOS PUBLICOS MUNICIPALES</t>
  </si>
  <si>
    <t>MARCO ANTONIO ORNELAS SEGURA</t>
  </si>
  <si>
    <t xml:space="preserve">AUXILIAR OPERATIVO EN PROTECCION CIVIL </t>
  </si>
  <si>
    <t>RICARDO GARCIA CRUZ</t>
  </si>
  <si>
    <t>ASEADOR PUBLICOS MUNICIPALES</t>
  </si>
  <si>
    <t>WENDY PAOLA HERNANDEZ ESTRADA</t>
  </si>
  <si>
    <t>DIEGO DONALDO MENDOZA PRADO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</si>
  <si>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</si>
  <si>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</si>
  <si>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</si>
  <si>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PERIODO: Del 16 al 28 de Febrero  del 2026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</si>
  <si>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</si>
  <si>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</si>
  <si>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</si>
  <si>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</si>
  <si>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</si>
  <si>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IDALI ADILENE GORDIAN RODRIGUEZ</t>
  </si>
  <si>
    <t>APOYO ESCOLAR EN LA LOCALIDAD DEL TUITO</t>
  </si>
  <si>
    <t>SANDY GUADALUPE SANCHEZ RODRIGUEZ</t>
  </si>
  <si>
    <t>APOYO ESCOLAR EN LA LOCALIDAD DE EL TUITO</t>
  </si>
  <si>
    <t>DAYANA GUADALUPE VAZQUEZ HERNANDEZ</t>
  </si>
  <si>
    <t>APOYO ESCOLAR EN LA LOCALIDAD DE YELAPA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</si>
  <si>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28 de Febrero  del 2026</t>
    </r>
  </si>
  <si>
    <t>PERIODO: Del 16 al 28 de febrero del 2026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</si>
  <si>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</si>
  <si>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</si>
  <si>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</si>
  <si>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</si>
  <si>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</si>
  <si>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</si>
  <si>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28 de Febrero del 2026</t>
  </si>
  <si>
    <t>PERIODO: Del 16 al 28 de Febrero del 2026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</si>
  <si>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</si>
  <si>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</si>
  <si>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</si>
  <si>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</si>
  <si>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</si>
  <si>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</si>
  <si>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</si>
  <si>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</si>
  <si>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</si>
  <si>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</si>
  <si>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</si>
  <si>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</si>
  <si>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</si>
  <si>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</si>
  <si>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</si>
  <si>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</si>
  <si>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</si>
  <si>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16 al 28 de Febrero del 2026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</si>
  <si>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</si>
  <si>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</si>
  <si>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</si>
  <si>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</si>
  <si>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</si>
  <si>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</si>
  <si>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</si>
  <si>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NOE RODRIGUEZ MORAN</t>
  </si>
  <si>
    <t>ENLACE DE PROGRAMAS EN LA REGION COSTA</t>
  </si>
  <si>
    <t>GENESIS ILIANA GONZALEZ CARDENAS</t>
  </si>
  <si>
    <t xml:space="preserve">MAESTRA DE DANZA TERCERA EDAD </t>
  </si>
  <si>
    <t>CECILIA SEGURA RAMIREZ</t>
  </si>
  <si>
    <t>INTENDENCIA EN COMANDANCIA DE SEGURIDAD PUBLICA</t>
  </si>
  <si>
    <t>JOSE NEREO CRUZ LORENZO</t>
  </si>
  <si>
    <t>MANTENIMIENTO EN PANTEON EN CHACALA</t>
  </si>
  <si>
    <t>KARINA HORTA HERRERA</t>
  </si>
  <si>
    <t>PARAMEDICO</t>
  </si>
  <si>
    <t>LUIS MOISES RAFAEL PEREZ OLEA</t>
  </si>
  <si>
    <t>AUXILIAR DE COMUNICACION SOCIAL MES NOVIEMBRE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</si>
</sst>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6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name val="Century Gothic"/>
      <charset val="134"/>
    </font>
    <font>
      <sz val="16"/>
      <color indexed="8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12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177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4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0" fillId="3" borderId="2" xfId="2" applyFont="1" applyFill="1" applyBorder="1" applyAlignment="1">
      <alignment horizontal="left" vertical="center" wrapText="1"/>
    </xf>
    <xf numFmtId="177" fontId="1" fillId="3" borderId="2" xfId="2" applyFont="1" applyFill="1" applyBorder="1" applyAlignment="1">
      <alignment horizontal="center"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3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177" fontId="13" fillId="0" borderId="2" xfId="0" applyNumberFormat="1" applyFont="1" applyBorder="1" applyAlignment="1">
      <alignment vertical="center" wrapText="1"/>
    </xf>
    <xf numFmtId="177" fontId="13" fillId="0" borderId="2" xfId="0" applyNumberFormat="1" applyFont="1" applyBorder="1" applyAlignment="1">
      <alignment horizontal="left" vertical="center" wrapText="1"/>
    </xf>
    <xf numFmtId="179" fontId="13" fillId="0" borderId="2" xfId="0" applyNumberFormat="1" applyFont="1" applyBorder="1" applyAlignment="1">
      <alignment vertical="center" wrapText="1"/>
    </xf>
    <xf numFmtId="0" fontId="13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4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5" fillId="3" borderId="2" xfId="2" applyFont="1" applyFill="1" applyBorder="1" applyAlignment="1">
      <alignment horizontal="left" vertical="center" wrapText="1"/>
    </xf>
    <xf numFmtId="177" fontId="15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5" fillId="3" borderId="2" xfId="2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vertical="center" wrapText="1"/>
    </xf>
    <xf numFmtId="177" fontId="15" fillId="3" borderId="2" xfId="0" applyNumberFormat="1" applyFont="1" applyFill="1" applyBorder="1" applyAlignment="1">
      <alignment vertical="center" wrapText="1"/>
    </xf>
    <xf numFmtId="0" fontId="3" fillId="3" borderId="2" xfId="0" applyFont="1" applyFill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44" fontId="1" fillId="0" borderId="0" xfId="0" applyNumberFormat="1" applyFont="1" applyAlignment="1">
      <alignment wrapText="1"/>
    </xf>
    <xf numFmtId="177" fontId="1" fillId="3" borderId="0" xfId="0" applyNumberFormat="1" applyFont="1" applyFill="1" applyAlignment="1">
      <alignment wrapText="1"/>
    </xf>
    <xf numFmtId="177" fontId="3" fillId="3" borderId="0" xfId="0" applyNumberFormat="1" applyFont="1" applyFill="1" applyAlignment="1">
      <alignment wrapText="1"/>
    </xf>
    <xf numFmtId="177" fontId="1" fillId="3" borderId="0" xfId="0" applyNumberFormat="1" applyFont="1" applyFill="1"/>
    <xf numFmtId="0" fontId="7" fillId="3" borderId="0" xfId="0" applyFont="1" applyFill="1"/>
    <xf numFmtId="0" fontId="7" fillId="0" borderId="0" xfId="0" applyFont="1" applyAlignment="1">
      <alignment vertical="center"/>
    </xf>
    <xf numFmtId="4" fontId="1" fillId="0" borderId="0" xfId="0" applyNumberFormat="1" applyFo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2682875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125" y="316865"/>
          <a:ext cx="2682875" cy="179832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88650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1726293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212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2</xdr:col>
      <xdr:colOff>66675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742950</xdr:colOff>
      <xdr:row>3</xdr:row>
      <xdr:rowOff>219075</xdr:rowOff>
    </xdr:from>
    <xdr:to>
      <xdr:col>7</xdr:col>
      <xdr:colOff>2524741</xdr:colOff>
      <xdr:row>8</xdr:row>
      <xdr:rowOff>26670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43950" y="1085850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232833</xdr:colOff>
      <xdr:row>1</xdr:row>
      <xdr:rowOff>158750</xdr:rowOff>
    </xdr:from>
    <xdr:to>
      <xdr:col>1</xdr:col>
      <xdr:colOff>1739442</xdr:colOff>
      <xdr:row>7</xdr:row>
      <xdr:rowOff>137583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10" y="297180"/>
          <a:ext cx="2087880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9678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3080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65"/>
  <sheetViews>
    <sheetView tabSelected="1" zoomScale="60" zoomScaleNormal="60" zoomScalePageLayoutView="50" workbookViewId="0">
      <selection activeCell="C62" sqref="C62"/>
    </sheetView>
  </sheetViews>
  <sheetFormatPr defaultColWidth="11.4285714285714" defaultRowHeight="17.25"/>
  <cols>
    <col min="1" max="1" width="5.47619047619048" style="2" customWidth="1"/>
    <col min="2" max="2" width="48.5714285714286" style="2" customWidth="1"/>
    <col min="3" max="3" width="37.4285714285714" style="100" customWidth="1"/>
    <col min="4" max="4" width="19.1428571428571" style="2" customWidth="1"/>
    <col min="5" max="5" width="18.1428571428571" style="2" customWidth="1"/>
    <col min="6" max="6" width="17.5714285714286" style="2" customWidth="1"/>
    <col min="7" max="7" width="24.4285714285714" style="2" customWidth="1"/>
    <col min="8" max="8" width="32.7142857142857" style="2" customWidth="1"/>
    <col min="9" max="9" width="17.2857142857143" style="3" customWidth="1"/>
    <col min="10" max="10" width="17.8571428571429" style="3"/>
    <col min="11" max="11" width="22.8571428571429" style="3" customWidth="1"/>
    <col min="12" max="14" width="13.1428571428571" style="3"/>
    <col min="15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2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5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1" t="s">
        <v>7</v>
      </c>
      <c r="B7" s="41"/>
      <c r="C7" s="41"/>
      <c r="D7" s="41"/>
      <c r="E7" s="41"/>
      <c r="F7" s="41"/>
      <c r="G7" s="41"/>
      <c r="H7" s="41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s="2" customFormat="1" ht="39" customHeight="1" spans="1:8">
      <c r="A9" s="12" t="s">
        <v>9</v>
      </c>
      <c r="B9" s="12" t="s">
        <v>10</v>
      </c>
      <c r="C9" s="101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98" customFormat="1" ht="91.15" customHeight="1" spans="1:10">
      <c r="A10" s="102">
        <v>1</v>
      </c>
      <c r="B10" s="103" t="s">
        <v>17</v>
      </c>
      <c r="C10" s="103" t="s">
        <v>18</v>
      </c>
      <c r="D10" s="104">
        <v>5750</v>
      </c>
      <c r="E10" s="104"/>
      <c r="F10" s="105"/>
      <c r="G10" s="106">
        <v>5750</v>
      </c>
      <c r="H10" s="103"/>
      <c r="J10" s="123"/>
    </row>
    <row r="11" s="98" customFormat="1" ht="91.15" customHeight="1" spans="1:10">
      <c r="A11" s="102">
        <v>2</v>
      </c>
      <c r="B11" s="103" t="s">
        <v>19</v>
      </c>
      <c r="C11" s="103" t="s">
        <v>20</v>
      </c>
      <c r="D11" s="104">
        <v>6550</v>
      </c>
      <c r="E11" s="104"/>
      <c r="F11" s="105"/>
      <c r="G11" s="106">
        <v>6550</v>
      </c>
      <c r="H11" s="103"/>
      <c r="J11" s="123"/>
    </row>
    <row r="12" s="98" customFormat="1" ht="91.15" customHeight="1" spans="1:10">
      <c r="A12" s="102">
        <v>3</v>
      </c>
      <c r="B12" s="103" t="s">
        <v>21</v>
      </c>
      <c r="C12" s="103" t="s">
        <v>22</v>
      </c>
      <c r="D12" s="107">
        <v>3500</v>
      </c>
      <c r="E12" s="108"/>
      <c r="F12" s="105"/>
      <c r="G12" s="106">
        <v>3500</v>
      </c>
      <c r="H12" s="103"/>
      <c r="J12" s="123"/>
    </row>
    <row r="13" s="98" customFormat="1" ht="91.15" customHeight="1" spans="1:10">
      <c r="A13" s="102">
        <v>4</v>
      </c>
      <c r="B13" s="103" t="s">
        <v>23</v>
      </c>
      <c r="C13" s="103" t="s">
        <v>24</v>
      </c>
      <c r="D13" s="107">
        <v>2000</v>
      </c>
      <c r="E13" s="108"/>
      <c r="F13" s="105"/>
      <c r="G13" s="106">
        <v>2000</v>
      </c>
      <c r="H13" s="103"/>
      <c r="J13" s="123"/>
    </row>
    <row r="14" s="98" customFormat="1" ht="91.15" customHeight="1" spans="1:10">
      <c r="A14" s="102">
        <v>5</v>
      </c>
      <c r="B14" s="103" t="s">
        <v>25</v>
      </c>
      <c r="C14" s="103" t="s">
        <v>26</v>
      </c>
      <c r="D14" s="107">
        <v>3000</v>
      </c>
      <c r="E14" s="108"/>
      <c r="F14" s="105"/>
      <c r="G14" s="106">
        <v>3000</v>
      </c>
      <c r="H14" s="103"/>
      <c r="J14" s="123"/>
    </row>
    <row r="15" s="98" customFormat="1" ht="91.15" customHeight="1" spans="1:10">
      <c r="A15" s="102">
        <v>6</v>
      </c>
      <c r="B15" s="103" t="s">
        <v>27</v>
      </c>
      <c r="C15" s="103" t="s">
        <v>28</v>
      </c>
      <c r="D15" s="107">
        <v>7000</v>
      </c>
      <c r="E15" s="108"/>
      <c r="F15" s="105"/>
      <c r="G15" s="106">
        <v>7000</v>
      </c>
      <c r="H15" s="103"/>
      <c r="J15" s="123"/>
    </row>
    <row r="16" s="98" customFormat="1" ht="91.15" customHeight="1" spans="1:10">
      <c r="A16" s="102">
        <v>7</v>
      </c>
      <c r="B16" s="24" t="s">
        <v>29</v>
      </c>
      <c r="C16" s="103" t="s">
        <v>30</v>
      </c>
      <c r="D16" s="109">
        <v>3000</v>
      </c>
      <c r="E16" s="110"/>
      <c r="F16" s="110"/>
      <c r="G16" s="106">
        <v>3000</v>
      </c>
      <c r="H16" s="24"/>
      <c r="J16" s="123"/>
    </row>
    <row r="17" s="98" customFormat="1" ht="91.15" customHeight="1" spans="1:10">
      <c r="A17" s="102">
        <v>8</v>
      </c>
      <c r="B17" s="24" t="s">
        <v>31</v>
      </c>
      <c r="C17" s="103" t="s">
        <v>32</v>
      </c>
      <c r="D17" s="109">
        <v>2000</v>
      </c>
      <c r="E17" s="110"/>
      <c r="F17" s="110"/>
      <c r="G17" s="106">
        <v>2000</v>
      </c>
      <c r="H17" s="24"/>
      <c r="J17" s="123"/>
    </row>
    <row r="18" s="98" customFormat="1" ht="91.15" customHeight="1" spans="1:10">
      <c r="A18" s="102">
        <v>9</v>
      </c>
      <c r="B18" s="103" t="s">
        <v>33</v>
      </c>
      <c r="C18" s="103" t="s">
        <v>34</v>
      </c>
      <c r="D18" s="104">
        <v>3500</v>
      </c>
      <c r="E18" s="108"/>
      <c r="F18" s="105"/>
      <c r="G18" s="106">
        <v>3500</v>
      </c>
      <c r="H18" s="111"/>
      <c r="J18" s="123"/>
    </row>
    <row r="19" s="98" customFormat="1" ht="91.15" customHeight="1" spans="1:10">
      <c r="A19" s="102">
        <v>10</v>
      </c>
      <c r="B19" s="103" t="s">
        <v>35</v>
      </c>
      <c r="C19" s="103" t="s">
        <v>34</v>
      </c>
      <c r="D19" s="104">
        <v>3500</v>
      </c>
      <c r="E19" s="108"/>
      <c r="F19" s="105"/>
      <c r="G19" s="106">
        <v>3500</v>
      </c>
      <c r="H19" s="111"/>
      <c r="J19" s="123"/>
    </row>
    <row r="20" s="98" customFormat="1" ht="91.15" customHeight="1" spans="1:10">
      <c r="A20" s="102">
        <v>11</v>
      </c>
      <c r="B20" s="103" t="s">
        <v>36</v>
      </c>
      <c r="C20" s="103" t="s">
        <v>37</v>
      </c>
      <c r="D20" s="104">
        <v>2500</v>
      </c>
      <c r="E20" s="108"/>
      <c r="F20" s="105"/>
      <c r="G20" s="106">
        <v>2500</v>
      </c>
      <c r="H20" s="111"/>
      <c r="J20" s="123"/>
    </row>
    <row r="21" s="98" customFormat="1" ht="91.15" customHeight="1" spans="1:10">
      <c r="A21" s="102">
        <v>12</v>
      </c>
      <c r="B21" s="24" t="s">
        <v>38</v>
      </c>
      <c r="C21" s="103" t="s">
        <v>39</v>
      </c>
      <c r="D21" s="109">
        <v>5531</v>
      </c>
      <c r="E21" s="110"/>
      <c r="F21" s="110"/>
      <c r="G21" s="106">
        <v>5531</v>
      </c>
      <c r="H21" s="24"/>
      <c r="J21" s="123"/>
    </row>
    <row r="22" s="98" customFormat="1" ht="91.15" customHeight="1" spans="1:10">
      <c r="A22" s="102">
        <v>13</v>
      </c>
      <c r="B22" s="24" t="s">
        <v>40</v>
      </c>
      <c r="C22" s="103" t="s">
        <v>41</v>
      </c>
      <c r="D22" s="109">
        <v>3500</v>
      </c>
      <c r="E22" s="110"/>
      <c r="F22" s="110"/>
      <c r="G22" s="106">
        <v>3500</v>
      </c>
      <c r="H22" s="24"/>
      <c r="J22" s="123"/>
    </row>
    <row r="23" s="98" customFormat="1" ht="105.75" customHeight="1" spans="1:10">
      <c r="A23" s="102">
        <v>14</v>
      </c>
      <c r="B23" s="24" t="s">
        <v>42</v>
      </c>
      <c r="C23" s="103" t="s">
        <v>43</v>
      </c>
      <c r="D23" s="109">
        <v>3000</v>
      </c>
      <c r="E23" s="110"/>
      <c r="F23" s="110"/>
      <c r="G23" s="106">
        <v>3000</v>
      </c>
      <c r="H23" s="24"/>
      <c r="J23" s="123"/>
    </row>
    <row r="24" s="98" customFormat="1" ht="103" customHeight="1" spans="1:10">
      <c r="A24" s="102">
        <v>15</v>
      </c>
      <c r="B24" s="24" t="s">
        <v>44</v>
      </c>
      <c r="C24" s="103" t="s">
        <v>45</v>
      </c>
      <c r="D24" s="109">
        <v>3000</v>
      </c>
      <c r="E24" s="110"/>
      <c r="F24" s="110"/>
      <c r="G24" s="106">
        <v>3000</v>
      </c>
      <c r="H24" s="24"/>
      <c r="J24" s="123"/>
    </row>
    <row r="25" s="99" customFormat="1" ht="91.15" customHeight="1" spans="1:10">
      <c r="A25" s="102">
        <v>16</v>
      </c>
      <c r="B25" s="24" t="s">
        <v>46</v>
      </c>
      <c r="C25" s="103" t="s">
        <v>47</v>
      </c>
      <c r="D25" s="109">
        <v>3500</v>
      </c>
      <c r="E25" s="110"/>
      <c r="F25" s="110"/>
      <c r="G25" s="106">
        <v>3500</v>
      </c>
      <c r="H25" s="24"/>
      <c r="J25" s="123"/>
    </row>
    <row r="26" s="99" customFormat="1" ht="91.15" customHeight="1" spans="1:10">
      <c r="A26" s="102">
        <v>17</v>
      </c>
      <c r="B26" s="24" t="s">
        <v>48</v>
      </c>
      <c r="C26" s="103" t="s">
        <v>49</v>
      </c>
      <c r="D26" s="109">
        <v>2500</v>
      </c>
      <c r="E26" s="110"/>
      <c r="F26" s="110"/>
      <c r="G26" s="106">
        <v>2500</v>
      </c>
      <c r="H26" s="24"/>
      <c r="J26" s="123"/>
    </row>
    <row r="27" s="99" customFormat="1" ht="92.25" customHeight="1" spans="1:10">
      <c r="A27" s="102">
        <v>18</v>
      </c>
      <c r="B27" s="24" t="s">
        <v>50</v>
      </c>
      <c r="C27" s="103" t="s">
        <v>51</v>
      </c>
      <c r="D27" s="109">
        <v>2500</v>
      </c>
      <c r="E27" s="110"/>
      <c r="F27" s="110"/>
      <c r="G27" s="106">
        <v>2500</v>
      </c>
      <c r="H27" s="24"/>
      <c r="J27" s="123"/>
    </row>
    <row r="28" s="99" customFormat="1" ht="113.25" customHeight="1" spans="1:10">
      <c r="A28" s="102">
        <v>19</v>
      </c>
      <c r="B28" s="24" t="s">
        <v>52</v>
      </c>
      <c r="C28" s="103" t="s">
        <v>53</v>
      </c>
      <c r="D28" s="109">
        <v>2000</v>
      </c>
      <c r="E28" s="110"/>
      <c r="F28" s="110"/>
      <c r="G28" s="106">
        <v>2000</v>
      </c>
      <c r="H28" s="24"/>
      <c r="J28" s="123"/>
    </row>
    <row r="29" s="99" customFormat="1" ht="113.25" customHeight="1" spans="1:10">
      <c r="A29" s="102">
        <v>20</v>
      </c>
      <c r="B29" s="112" t="s">
        <v>54</v>
      </c>
      <c r="C29" s="113" t="s">
        <v>55</v>
      </c>
      <c r="D29" s="114">
        <v>5000</v>
      </c>
      <c r="E29" s="110"/>
      <c r="F29" s="110"/>
      <c r="G29" s="106">
        <v>5000</v>
      </c>
      <c r="H29" s="24"/>
      <c r="J29" s="123"/>
    </row>
    <row r="30" s="99" customFormat="1" ht="113.25" customHeight="1" spans="1:10">
      <c r="A30" s="102">
        <v>21</v>
      </c>
      <c r="B30" s="24" t="s">
        <v>56</v>
      </c>
      <c r="C30" s="103" t="s">
        <v>57</v>
      </c>
      <c r="D30" s="109">
        <v>2500</v>
      </c>
      <c r="E30" s="110"/>
      <c r="F30" s="110"/>
      <c r="G30" s="106">
        <v>2500</v>
      </c>
      <c r="H30" s="24"/>
      <c r="J30" s="123"/>
    </row>
    <row r="31" s="99" customFormat="1" ht="96.75" customHeight="1" spans="1:10">
      <c r="A31" s="102">
        <v>22</v>
      </c>
      <c r="B31" s="24" t="s">
        <v>58</v>
      </c>
      <c r="C31" s="103" t="s">
        <v>59</v>
      </c>
      <c r="D31" s="109">
        <v>3500</v>
      </c>
      <c r="E31" s="110"/>
      <c r="F31" s="110"/>
      <c r="G31" s="106">
        <v>3500</v>
      </c>
      <c r="H31" s="24"/>
      <c r="J31" s="123"/>
    </row>
    <row r="32" s="99" customFormat="1" ht="84.75" customHeight="1" spans="1:14">
      <c r="A32" s="102">
        <v>23</v>
      </c>
      <c r="B32" s="24" t="s">
        <v>60</v>
      </c>
      <c r="C32" s="103" t="s">
        <v>61</v>
      </c>
      <c r="D32" s="109">
        <v>3805.53333333333</v>
      </c>
      <c r="E32" s="110"/>
      <c r="F32" s="115"/>
      <c r="G32" s="106">
        <v>3805.53333333333</v>
      </c>
      <c r="H32" s="24"/>
      <c r="J32" s="123"/>
      <c r="K32" s="124"/>
      <c r="L32" s="124"/>
      <c r="M32" s="124"/>
      <c r="N32" s="124"/>
    </row>
    <row r="33" s="99" customFormat="1" ht="113.25" customHeight="1" spans="1:10">
      <c r="A33" s="102">
        <v>24</v>
      </c>
      <c r="B33" s="24" t="s">
        <v>62</v>
      </c>
      <c r="C33" s="103" t="s">
        <v>63</v>
      </c>
      <c r="D33" s="109">
        <v>5200</v>
      </c>
      <c r="E33" s="115"/>
      <c r="F33" s="115"/>
      <c r="G33" s="106">
        <v>5200</v>
      </c>
      <c r="H33" s="24"/>
      <c r="J33" s="123"/>
    </row>
    <row r="34" s="99" customFormat="1" ht="113.25" customHeight="1" spans="1:11">
      <c r="A34" s="102">
        <v>25</v>
      </c>
      <c r="B34" s="24" t="s">
        <v>64</v>
      </c>
      <c r="C34" s="116" t="s">
        <v>65</v>
      </c>
      <c r="D34" s="109">
        <v>3805.53333333333</v>
      </c>
      <c r="E34" s="110"/>
      <c r="F34" s="115"/>
      <c r="G34" s="106">
        <v>3805.53333333333</v>
      </c>
      <c r="H34" s="24"/>
      <c r="J34" s="123"/>
      <c r="K34" s="125"/>
    </row>
    <row r="35" s="1" customFormat="1" ht="94.9" customHeight="1" spans="1:12">
      <c r="A35" s="102">
        <v>26</v>
      </c>
      <c r="B35" s="116" t="s">
        <v>66</v>
      </c>
      <c r="C35" s="24" t="s">
        <v>67</v>
      </c>
      <c r="D35" s="109">
        <v>3805.53333333333</v>
      </c>
      <c r="E35" s="110"/>
      <c r="F35" s="115"/>
      <c r="G35" s="106">
        <v>4098.26666666667</v>
      </c>
      <c r="H35" s="24"/>
      <c r="J35" s="39"/>
      <c r="K35" s="39"/>
      <c r="L35" s="39"/>
    </row>
    <row r="36" s="1" customFormat="1" ht="94.9" customHeight="1" spans="1:11">
      <c r="A36" s="102">
        <v>27</v>
      </c>
      <c r="B36" s="116" t="s">
        <v>68</v>
      </c>
      <c r="C36" s="24" t="s">
        <v>69</v>
      </c>
      <c r="D36" s="109">
        <v>3805.53333333333</v>
      </c>
      <c r="E36" s="110"/>
      <c r="F36" s="110"/>
      <c r="G36" s="106">
        <v>4505.53333333333</v>
      </c>
      <c r="H36" s="24"/>
      <c r="K36" s="39"/>
    </row>
    <row r="37" s="1" customFormat="1" ht="87.95" customHeight="1" spans="1:8">
      <c r="A37" s="102">
        <v>28</v>
      </c>
      <c r="B37" s="102" t="s">
        <v>70</v>
      </c>
      <c r="C37" s="24" t="s">
        <v>71</v>
      </c>
      <c r="D37" s="109">
        <v>6066.66666666667</v>
      </c>
      <c r="E37" s="110"/>
      <c r="F37" s="110"/>
      <c r="G37" s="106">
        <v>6066.66666666667</v>
      </c>
      <c r="H37" s="24"/>
    </row>
    <row r="38" s="1" customFormat="1" ht="87.95" customHeight="1" spans="1:8">
      <c r="A38" s="102">
        <v>29</v>
      </c>
      <c r="B38" s="102" t="s">
        <v>72</v>
      </c>
      <c r="C38" s="24" t="s">
        <v>73</v>
      </c>
      <c r="D38" s="109">
        <v>4200</v>
      </c>
      <c r="E38" s="110"/>
      <c r="F38" s="110"/>
      <c r="G38" s="106">
        <v>4200</v>
      </c>
      <c r="H38" s="24"/>
    </row>
    <row r="39" s="1" customFormat="1" ht="87.95" customHeight="1" spans="1:8">
      <c r="A39" s="102">
        <v>30</v>
      </c>
      <c r="B39" s="102" t="s">
        <v>74</v>
      </c>
      <c r="C39" s="24" t="s">
        <v>75</v>
      </c>
      <c r="D39" s="109">
        <v>3805.53333333333</v>
      </c>
      <c r="E39" s="110"/>
      <c r="F39" s="110"/>
      <c r="G39" s="106">
        <v>3805.53333333333</v>
      </c>
      <c r="H39" s="24"/>
    </row>
    <row r="40" s="1" customFormat="1" ht="87.95" customHeight="1" spans="1:8">
      <c r="A40" s="102">
        <v>31</v>
      </c>
      <c r="B40" s="102" t="s">
        <v>76</v>
      </c>
      <c r="C40" s="24" t="s">
        <v>77</v>
      </c>
      <c r="D40" s="109">
        <v>4333.33333333333</v>
      </c>
      <c r="E40" s="110"/>
      <c r="F40" s="110"/>
      <c r="G40" s="106">
        <v>4333.33333333333</v>
      </c>
      <c r="H40" s="24"/>
    </row>
    <row r="41" s="1" customFormat="1" ht="87.95" customHeight="1" spans="1:8">
      <c r="A41" s="102">
        <v>32</v>
      </c>
      <c r="B41" s="102" t="s">
        <v>78</v>
      </c>
      <c r="C41" s="24" t="s">
        <v>79</v>
      </c>
      <c r="D41" s="109">
        <v>3033.33333333333</v>
      </c>
      <c r="E41" s="110"/>
      <c r="F41" s="110"/>
      <c r="G41" s="106">
        <v>3033.33333333333</v>
      </c>
      <c r="H41" s="102"/>
    </row>
    <row r="42" s="1" customFormat="1" ht="87.95" customHeight="1" spans="1:8">
      <c r="A42" s="102">
        <v>33</v>
      </c>
      <c r="B42" s="102" t="s">
        <v>80</v>
      </c>
      <c r="C42" s="24" t="s">
        <v>81</v>
      </c>
      <c r="D42" s="109">
        <v>6000</v>
      </c>
      <c r="E42" s="110"/>
      <c r="F42" s="110"/>
      <c r="G42" s="106">
        <v>6000</v>
      </c>
      <c r="H42" s="102"/>
    </row>
    <row r="43" s="1" customFormat="1" ht="87.95" customHeight="1" spans="1:14">
      <c r="A43" s="102">
        <v>34</v>
      </c>
      <c r="B43" s="102" t="s">
        <v>82</v>
      </c>
      <c r="C43" s="24" t="s">
        <v>83</v>
      </c>
      <c r="D43" s="109">
        <v>3000</v>
      </c>
      <c r="E43" s="110"/>
      <c r="F43" s="110"/>
      <c r="G43" s="106">
        <v>3000</v>
      </c>
      <c r="H43" s="102"/>
      <c r="N43" s="126"/>
    </row>
    <row r="44" s="1" customFormat="1" ht="87.95" customHeight="1" spans="1:8">
      <c r="A44" s="102">
        <v>35</v>
      </c>
      <c r="B44" s="102" t="s">
        <v>84</v>
      </c>
      <c r="C44" s="24" t="s">
        <v>85</v>
      </c>
      <c r="D44" s="109">
        <v>4200</v>
      </c>
      <c r="E44" s="110"/>
      <c r="F44" s="110"/>
      <c r="G44" s="106">
        <v>4200</v>
      </c>
      <c r="H44" s="102"/>
    </row>
    <row r="45" s="1" customFormat="1" ht="87.95" customHeight="1" spans="1:8">
      <c r="A45" s="102">
        <v>36</v>
      </c>
      <c r="B45" s="102" t="s">
        <v>86</v>
      </c>
      <c r="C45" s="24" t="s">
        <v>87</v>
      </c>
      <c r="D45" s="109">
        <v>3900</v>
      </c>
      <c r="E45" s="110"/>
      <c r="F45" s="110"/>
      <c r="G45" s="106">
        <v>3900</v>
      </c>
      <c r="H45" s="102"/>
    </row>
    <row r="46" s="1" customFormat="1" ht="87.95" customHeight="1" spans="1:8">
      <c r="A46" s="102">
        <v>37</v>
      </c>
      <c r="B46" s="102" t="s">
        <v>88</v>
      </c>
      <c r="C46" s="24" t="s">
        <v>87</v>
      </c>
      <c r="D46" s="109">
        <v>3900</v>
      </c>
      <c r="E46" s="110"/>
      <c r="F46" s="110"/>
      <c r="G46" s="106">
        <v>3900</v>
      </c>
      <c r="H46" s="102"/>
    </row>
    <row r="47" s="1" customFormat="1" ht="87.95" customHeight="1" spans="1:8">
      <c r="A47" s="102">
        <v>38</v>
      </c>
      <c r="B47" s="102" t="s">
        <v>89</v>
      </c>
      <c r="C47" s="24" t="s">
        <v>90</v>
      </c>
      <c r="D47" s="109">
        <v>3805.53333333333</v>
      </c>
      <c r="E47" s="110"/>
      <c r="F47" s="110"/>
      <c r="G47" s="106">
        <v>3805.53333333333</v>
      </c>
      <c r="H47" s="102"/>
    </row>
    <row r="48" s="1" customFormat="1" ht="87.95" customHeight="1" spans="1:8">
      <c r="A48" s="102">
        <v>39</v>
      </c>
      <c r="B48" s="102" t="s">
        <v>91</v>
      </c>
      <c r="C48" s="24" t="s">
        <v>92</v>
      </c>
      <c r="D48" s="109">
        <v>3805.53333333333</v>
      </c>
      <c r="E48" s="110"/>
      <c r="F48" s="110"/>
      <c r="G48" s="106">
        <v>3805.53333333333</v>
      </c>
      <c r="H48" s="102"/>
    </row>
    <row r="49" s="1" customFormat="1" ht="87.95" customHeight="1" spans="1:10">
      <c r="A49" s="102">
        <v>40</v>
      </c>
      <c r="B49" s="102" t="s">
        <v>93</v>
      </c>
      <c r="C49" s="24" t="s">
        <v>94</v>
      </c>
      <c r="D49" s="109">
        <v>3805.53333333333</v>
      </c>
      <c r="E49" s="109"/>
      <c r="F49" s="110"/>
      <c r="G49" s="106">
        <v>4390.97333333333</v>
      </c>
      <c r="H49" s="102"/>
      <c r="J49" s="39"/>
    </row>
    <row r="50" s="1" customFormat="1" ht="87.95" customHeight="1" spans="1:8">
      <c r="A50" s="102">
        <v>41</v>
      </c>
      <c r="B50" s="102" t="s">
        <v>95</v>
      </c>
      <c r="C50" s="24" t="s">
        <v>75</v>
      </c>
      <c r="D50" s="109">
        <v>3805.53333333333</v>
      </c>
      <c r="E50" s="109"/>
      <c r="F50" s="110"/>
      <c r="G50" s="106">
        <v>3805.53333333333</v>
      </c>
      <c r="H50" s="102"/>
    </row>
    <row r="51" s="1" customFormat="1" ht="87.95" customHeight="1" spans="1:8">
      <c r="A51" s="102">
        <v>42</v>
      </c>
      <c r="B51" s="102" t="s">
        <v>96</v>
      </c>
      <c r="C51" s="24" t="s">
        <v>92</v>
      </c>
      <c r="D51" s="109">
        <v>3805.53333333333</v>
      </c>
      <c r="E51" s="109"/>
      <c r="F51" s="110"/>
      <c r="G51" s="106">
        <v>3805.53333333333</v>
      </c>
      <c r="H51" s="102"/>
    </row>
    <row r="52" ht="20.25" spans="2:8">
      <c r="B52" s="33"/>
      <c r="C52" s="33"/>
      <c r="D52" s="35">
        <v>160719.666666667</v>
      </c>
      <c r="E52" s="35">
        <v>1578.17333333333</v>
      </c>
      <c r="F52" s="35">
        <v>0</v>
      </c>
      <c r="G52" s="35">
        <v>162297.84</v>
      </c>
      <c r="H52" s="36"/>
    </row>
    <row r="53" ht="19.5" spans="1:8">
      <c r="A53" s="33"/>
      <c r="B53" s="74"/>
      <c r="C53" s="97"/>
      <c r="D53" s="117"/>
      <c r="E53" s="118"/>
      <c r="F53" s="119"/>
      <c r="G53" s="120"/>
      <c r="H53" s="121"/>
    </row>
    <row r="54" spans="7:9">
      <c r="G54" s="37"/>
      <c r="I54" s="127"/>
    </row>
    <row r="57" spans="8:8">
      <c r="H57" s="59"/>
    </row>
    <row r="58" spans="8:8">
      <c r="H58" s="74"/>
    </row>
    <row r="60" spans="8:9">
      <c r="H60" s="122"/>
      <c r="I60" s="38"/>
    </row>
    <row r="61" spans="8:8">
      <c r="H61" s="122"/>
    </row>
    <row r="62" spans="8:8">
      <c r="H62" s="122"/>
    </row>
    <row r="63" spans="8:8">
      <c r="H63" s="74"/>
    </row>
    <row r="64" spans="8:8">
      <c r="H64" s="74"/>
    </row>
    <row r="65" spans="8:8">
      <c r="H65" s="74"/>
    </row>
  </sheetData>
  <mergeCells count="11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zoomScale="70" zoomScaleNormal="70" zoomScalePageLayoutView="70" workbookViewId="0">
      <selection activeCell="G18" sqref="G18"/>
    </sheetView>
  </sheetViews>
  <sheetFormatPr defaultColWidth="11.4285714285714" defaultRowHeight="17.25" outlineLevelCol="7"/>
  <cols>
    <col min="1" max="1" width="5.90476190476191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3"/>
      <c r="B1" s="63"/>
      <c r="C1" s="63"/>
      <c r="D1" s="63"/>
      <c r="E1" s="63"/>
      <c r="F1" s="63"/>
      <c r="G1" s="63"/>
      <c r="H1" s="63" t="s">
        <v>0</v>
      </c>
    </row>
    <row r="2" ht="24.95" customHeight="1" spans="1:8">
      <c r="A2" s="81" t="s">
        <v>97</v>
      </c>
      <c r="B2" s="81"/>
      <c r="C2" s="81"/>
      <c r="D2" s="81"/>
      <c r="E2" s="81"/>
      <c r="F2" s="81"/>
      <c r="G2" s="65" t="s">
        <v>2</v>
      </c>
      <c r="H2" s="65"/>
    </row>
    <row r="3" ht="24.95" customHeight="1" spans="1:8">
      <c r="A3" s="66" t="s">
        <v>98</v>
      </c>
      <c r="B3" s="66"/>
      <c r="C3" s="66"/>
      <c r="D3" s="66"/>
      <c r="E3" s="66"/>
      <c r="F3" s="66"/>
      <c r="G3" s="82"/>
      <c r="H3" s="82"/>
    </row>
    <row r="4" ht="24.95" customHeight="1" spans="1:8">
      <c r="A4" s="66" t="s">
        <v>99</v>
      </c>
      <c r="B4" s="66"/>
      <c r="C4" s="66"/>
      <c r="D4" s="66"/>
      <c r="E4" s="66"/>
      <c r="F4" s="65" t="s">
        <v>100</v>
      </c>
      <c r="G4" s="83"/>
      <c r="H4" s="83"/>
    </row>
    <row r="5" ht="24.95" customHeight="1" spans="1:8">
      <c r="A5" s="84"/>
      <c r="B5" s="84"/>
      <c r="C5" s="84"/>
      <c r="D5" s="84"/>
      <c r="E5" s="84"/>
      <c r="F5" s="84"/>
      <c r="G5" s="84"/>
      <c r="H5" s="84"/>
    </row>
    <row r="6" ht="24.95" customHeight="1" spans="1:8">
      <c r="A6" s="66" t="s">
        <v>6</v>
      </c>
      <c r="B6" s="66"/>
      <c r="C6" s="66"/>
      <c r="D6" s="66"/>
      <c r="E6" s="66"/>
      <c r="F6" s="66"/>
      <c r="G6" s="66"/>
      <c r="H6" s="66"/>
    </row>
    <row r="7" ht="24.95" customHeight="1" spans="1:8">
      <c r="A7" s="85" t="s">
        <v>101</v>
      </c>
      <c r="B7" s="85"/>
      <c r="C7" s="85"/>
      <c r="D7" s="85"/>
      <c r="E7" s="85"/>
      <c r="F7" s="85"/>
      <c r="G7" s="85"/>
      <c r="H7" s="85"/>
    </row>
    <row r="8" spans="2:3">
      <c r="B8" s="72" t="s">
        <v>8</v>
      </c>
      <c r="C8" s="86"/>
    </row>
    <row r="9" ht="33" customHeight="1" spans="1:8">
      <c r="A9" s="12" t="s">
        <v>9</v>
      </c>
      <c r="B9" s="12" t="s">
        <v>10</v>
      </c>
      <c r="C9" s="12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80" customFormat="1" ht="88.15" customHeight="1" spans="1:8">
      <c r="A10" s="87">
        <v>1</v>
      </c>
      <c r="B10" s="88" t="s">
        <v>102</v>
      </c>
      <c r="C10" s="89" t="s">
        <v>103</v>
      </c>
      <c r="D10" s="90">
        <v>3500</v>
      </c>
      <c r="E10" s="90"/>
      <c r="F10" s="90"/>
      <c r="G10" s="91">
        <f>D10+E10-F10</f>
        <v>3500</v>
      </c>
      <c r="H10" s="92"/>
    </row>
    <row r="11" s="80" customFormat="1" ht="79.9" customHeight="1" spans="1:8">
      <c r="A11" s="87">
        <v>2</v>
      </c>
      <c r="B11" s="88" t="s">
        <v>104</v>
      </c>
      <c r="C11" s="88" t="s">
        <v>105</v>
      </c>
      <c r="D11" s="90">
        <v>4000</v>
      </c>
      <c r="E11" s="90"/>
      <c r="F11" s="90"/>
      <c r="G11" s="91">
        <f>D11+E11-F11</f>
        <v>4000</v>
      </c>
      <c r="H11" s="88"/>
    </row>
    <row r="12" s="80" customFormat="1" ht="97.5" customHeight="1" spans="1:8">
      <c r="A12" s="87">
        <v>3</v>
      </c>
      <c r="B12" s="88" t="s">
        <v>106</v>
      </c>
      <c r="C12" s="88" t="s">
        <v>107</v>
      </c>
      <c r="D12" s="90">
        <v>3800</v>
      </c>
      <c r="E12" s="90"/>
      <c r="F12" s="90"/>
      <c r="G12" s="91">
        <f>D12+E12-F12</f>
        <v>3800</v>
      </c>
      <c r="H12" s="88"/>
    </row>
    <row r="13" s="80" customFormat="1" ht="76.9" customHeight="1" spans="1:8">
      <c r="A13" s="87">
        <v>4</v>
      </c>
      <c r="B13" s="93" t="s">
        <v>108</v>
      </c>
      <c r="C13" s="88" t="s">
        <v>109</v>
      </c>
      <c r="D13" s="90">
        <v>4000</v>
      </c>
      <c r="E13" s="90"/>
      <c r="F13" s="90"/>
      <c r="G13" s="91">
        <f>D13+E13-F13</f>
        <v>4000</v>
      </c>
      <c r="H13" s="88"/>
    </row>
    <row r="14" s="80" customFormat="1" ht="76.9" customHeight="1" spans="1:8">
      <c r="A14" s="87">
        <v>5</v>
      </c>
      <c r="B14" s="93" t="s">
        <v>110</v>
      </c>
      <c r="C14" s="88" t="s">
        <v>111</v>
      </c>
      <c r="D14" s="90">
        <v>7800</v>
      </c>
      <c r="E14" s="90"/>
      <c r="F14" s="90"/>
      <c r="G14" s="91">
        <f>D14+E14-F14</f>
        <v>7800</v>
      </c>
      <c r="H14" s="88"/>
    </row>
    <row r="15" ht="27.75" customHeight="1" spans="1:8">
      <c r="A15" s="94"/>
      <c r="B15" s="95"/>
      <c r="C15" s="95"/>
      <c r="D15" s="96">
        <f>SUM(D10:D14)</f>
        <v>23100</v>
      </c>
      <c r="E15" s="96">
        <f>SUM(E10:E14)</f>
        <v>0</v>
      </c>
      <c r="F15" s="96">
        <f>SUM(F10:F14)</f>
        <v>0</v>
      </c>
      <c r="G15" s="96">
        <f>SUM(G10:G14)</f>
        <v>23100</v>
      </c>
      <c r="H15" s="97"/>
    </row>
    <row r="16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D11" sqref="D11"/>
    </sheetView>
  </sheetViews>
  <sheetFormatPr defaultColWidth="11" defaultRowHeight="15" outlineLevelCol="7"/>
  <cols>
    <col min="1" max="1" width="6.28571428571429" customWidth="1"/>
    <col min="2" max="2" width="23.7142857142857" customWidth="1"/>
    <col min="3" max="3" width="30.2857142857143" customWidth="1"/>
    <col min="4" max="4" width="15.2857142857143" customWidth="1"/>
    <col min="5" max="5" width="10.7142857142857" customWidth="1"/>
    <col min="6" max="6" width="15" customWidth="1"/>
    <col min="7" max="7" width="18.7142857142857" customWidth="1"/>
    <col min="8" max="8" width="43.1428571428571" customWidth="1"/>
  </cols>
  <sheetData>
    <row r="1" ht="19.5" spans="1:8">
      <c r="A1" s="62"/>
      <c r="B1" s="63"/>
      <c r="C1" s="62"/>
      <c r="D1" s="62"/>
      <c r="E1" s="62"/>
      <c r="F1" s="62"/>
      <c r="G1" s="62"/>
      <c r="H1" s="62" t="s">
        <v>0</v>
      </c>
    </row>
    <row r="2" ht="28.5" spans="1:8">
      <c r="A2" s="64" t="s">
        <v>1</v>
      </c>
      <c r="B2" s="64"/>
      <c r="C2" s="64"/>
      <c r="D2" s="64"/>
      <c r="E2" s="64"/>
      <c r="F2" s="64"/>
      <c r="G2" s="65" t="s">
        <v>112</v>
      </c>
      <c r="H2" s="65"/>
    </row>
    <row r="3" ht="20.25" customHeight="1" spans="1:8">
      <c r="A3" s="66" t="s">
        <v>3</v>
      </c>
      <c r="B3" s="66"/>
      <c r="C3" s="66"/>
      <c r="D3" s="66"/>
      <c r="E3" s="66"/>
      <c r="F3" s="66"/>
      <c r="G3" s="62"/>
      <c r="H3" s="62"/>
    </row>
    <row r="4" ht="20.25" customHeight="1" spans="1:8">
      <c r="A4" s="67" t="s">
        <v>4</v>
      </c>
      <c r="B4" s="67"/>
      <c r="C4" s="67"/>
      <c r="D4" s="67"/>
      <c r="E4" s="67"/>
      <c r="F4" s="67"/>
      <c r="G4" s="68" t="s">
        <v>113</v>
      </c>
      <c r="H4" s="68"/>
    </row>
    <row r="5" ht="20.25" spans="1:8">
      <c r="A5" s="69"/>
      <c r="B5" s="66"/>
      <c r="C5" s="67"/>
      <c r="D5" s="69"/>
      <c r="E5" s="62"/>
      <c r="F5" s="70"/>
      <c r="G5" s="70"/>
      <c r="H5" s="70"/>
    </row>
    <row r="6" ht="20.25" spans="1:8">
      <c r="A6" s="67" t="s">
        <v>6</v>
      </c>
      <c r="B6" s="67"/>
      <c r="C6" s="67"/>
      <c r="D6" s="67"/>
      <c r="E6" s="67"/>
      <c r="F6" s="67"/>
      <c r="G6" s="67"/>
      <c r="H6" s="67"/>
    </row>
    <row r="7" ht="20.25" spans="1:8">
      <c r="A7" s="71" t="s">
        <v>114</v>
      </c>
      <c r="B7" s="71"/>
      <c r="C7" s="71"/>
      <c r="D7" s="71"/>
      <c r="E7" s="71"/>
      <c r="F7" s="71"/>
      <c r="G7" s="71"/>
      <c r="H7" s="71"/>
    </row>
    <row r="8" ht="17.25" spans="1:8">
      <c r="A8" s="3"/>
      <c r="B8" s="72" t="s">
        <v>8</v>
      </c>
      <c r="C8" s="60"/>
      <c r="D8" s="3"/>
      <c r="E8" s="3"/>
      <c r="F8" s="3"/>
      <c r="G8" s="3"/>
      <c r="H8" s="3"/>
    </row>
    <row r="9" ht="30" spans="1:8">
      <c r="A9" s="12" t="s">
        <v>9</v>
      </c>
      <c r="B9" s="12" t="s">
        <v>10</v>
      </c>
      <c r="C9" s="13" t="s">
        <v>11</v>
      </c>
      <c r="D9" s="13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s="61" customFormat="1" ht="51.75" spans="1:8">
      <c r="A10" s="30">
        <v>1</v>
      </c>
      <c r="B10" s="27" t="s">
        <v>115</v>
      </c>
      <c r="C10" s="27" t="s">
        <v>116</v>
      </c>
      <c r="D10" s="28">
        <v>1500</v>
      </c>
      <c r="E10" s="30"/>
      <c r="F10" s="30"/>
      <c r="G10" s="20">
        <f>D10+E10-F10</f>
        <v>1500</v>
      </c>
      <c r="H10" s="30"/>
    </row>
    <row r="11" s="61" customFormat="1" ht="61.15" customHeight="1" spans="1:8">
      <c r="A11" s="30">
        <v>2</v>
      </c>
      <c r="B11" s="27" t="s">
        <v>117</v>
      </c>
      <c r="C11" s="27" t="s">
        <v>118</v>
      </c>
      <c r="D11" s="28">
        <f>10000/15*15</f>
        <v>10000</v>
      </c>
      <c r="E11" s="30"/>
      <c r="F11" s="30"/>
      <c r="G11" s="20">
        <f>D11+E11-F11</f>
        <v>10000</v>
      </c>
      <c r="H11" s="30"/>
    </row>
    <row r="12" ht="20.25" customHeight="1" spans="1:8">
      <c r="A12" s="34" t="s">
        <v>119</v>
      </c>
      <c r="B12" s="34"/>
      <c r="C12" s="34"/>
      <c r="D12" s="35">
        <f>SUM(D10:D11)</f>
        <v>11500</v>
      </c>
      <c r="E12" s="35">
        <f>SUM(E10:E11)</f>
        <v>0</v>
      </c>
      <c r="F12" s="35">
        <f>SUM(F10:F11)</f>
        <v>0</v>
      </c>
      <c r="G12" s="35">
        <f>SUM(G10:G11)</f>
        <v>11500</v>
      </c>
      <c r="H12" s="73"/>
    </row>
    <row r="13" ht="17.25" spans="1:8">
      <c r="A13" s="3"/>
      <c r="B13" s="74"/>
      <c r="C13" s="75"/>
      <c r="D13" s="76"/>
      <c r="E13" s="77"/>
      <c r="F13" s="78"/>
      <c r="G13" s="79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14" scale="75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90" zoomScaleNormal="90" zoomScalePageLayoutView="70" topLeftCell="A4" workbookViewId="0">
      <selection activeCell="G17" sqref="G17"/>
    </sheetView>
  </sheetViews>
  <sheetFormatPr defaultColWidth="11.4285714285714" defaultRowHeight="17.25"/>
  <cols>
    <col min="1" max="1" width="8.71428571428571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40" t="s">
        <v>1</v>
      </c>
      <c r="B2" s="40"/>
      <c r="C2" s="40"/>
      <c r="D2" s="40"/>
      <c r="E2" s="40"/>
      <c r="F2" s="7" t="s">
        <v>120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121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41" t="s">
        <v>7</v>
      </c>
      <c r="B7" s="41"/>
      <c r="C7" s="41"/>
      <c r="D7" s="41"/>
      <c r="E7" s="41"/>
      <c r="F7" s="41"/>
      <c r="G7" s="41"/>
      <c r="H7" s="41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63" customHeight="1" spans="1:8">
      <c r="A10" s="42">
        <v>1</v>
      </c>
      <c r="B10" s="43" t="s">
        <v>122</v>
      </c>
      <c r="C10" s="44" t="s">
        <v>123</v>
      </c>
      <c r="D10" s="45">
        <v>3000</v>
      </c>
      <c r="E10" s="46"/>
      <c r="F10" s="47"/>
      <c r="G10" s="48">
        <v>3000</v>
      </c>
      <c r="H10" s="49"/>
    </row>
    <row r="11" ht="52.5" customHeight="1" spans="1:8">
      <c r="A11" s="42">
        <v>2</v>
      </c>
      <c r="B11" s="43" t="s">
        <v>124</v>
      </c>
      <c r="C11" s="45" t="s">
        <v>125</v>
      </c>
      <c r="D11" s="46">
        <v>3000</v>
      </c>
      <c r="E11" s="47"/>
      <c r="F11" s="48"/>
      <c r="G11" s="48">
        <v>3000</v>
      </c>
      <c r="H11" s="49"/>
    </row>
    <row r="12" ht="63" customHeight="1" spans="1:11">
      <c r="A12" s="42">
        <v>3</v>
      </c>
      <c r="B12" s="43" t="s">
        <v>126</v>
      </c>
      <c r="C12" s="45" t="s">
        <v>127</v>
      </c>
      <c r="D12" s="46">
        <v>3000</v>
      </c>
      <c r="E12" s="47"/>
      <c r="F12" s="48"/>
      <c r="G12" s="48">
        <v>2150</v>
      </c>
      <c r="H12" s="49"/>
      <c r="K12" s="60"/>
    </row>
    <row r="13" ht="64.5" customHeight="1" spans="1:11">
      <c r="A13" s="42">
        <v>4</v>
      </c>
      <c r="B13" s="50" t="s">
        <v>128</v>
      </c>
      <c r="C13" s="45" t="s">
        <v>129</v>
      </c>
      <c r="D13" s="46">
        <v>2500</v>
      </c>
      <c r="E13" s="47"/>
      <c r="F13" s="48"/>
      <c r="G13" s="48">
        <v>2500</v>
      </c>
      <c r="H13" s="24"/>
      <c r="K13" s="60"/>
    </row>
    <row r="14" ht="51.75" customHeight="1" spans="1:8">
      <c r="A14" s="42">
        <v>5</v>
      </c>
      <c r="B14" s="51" t="s">
        <v>130</v>
      </c>
      <c r="C14" s="52" t="s">
        <v>131</v>
      </c>
      <c r="D14" s="53">
        <v>3000</v>
      </c>
      <c r="E14" s="54"/>
      <c r="F14" s="55"/>
      <c r="G14" s="31">
        <v>3000</v>
      </c>
      <c r="H14" s="56"/>
    </row>
    <row r="15" ht="47" customHeight="1" spans="1:11">
      <c r="A15" s="42">
        <v>6</v>
      </c>
      <c r="B15" s="27" t="s">
        <v>132</v>
      </c>
      <c r="C15" s="27" t="s">
        <v>133</v>
      </c>
      <c r="D15" s="28">
        <v>2500</v>
      </c>
      <c r="E15" s="30"/>
      <c r="F15" s="30"/>
      <c r="G15" s="31">
        <v>2500</v>
      </c>
      <c r="H15" s="57"/>
      <c r="K15" s="60"/>
    </row>
    <row r="16" ht="51.75" customHeight="1" spans="1:11">
      <c r="A16" s="42">
        <v>7</v>
      </c>
      <c r="B16" s="27" t="s">
        <v>134</v>
      </c>
      <c r="C16" s="27" t="s">
        <v>135</v>
      </c>
      <c r="D16" s="28">
        <v>4200</v>
      </c>
      <c r="E16" s="30"/>
      <c r="F16" s="30"/>
      <c r="G16" s="31">
        <v>4200</v>
      </c>
      <c r="H16" s="57"/>
      <c r="K16" s="60"/>
    </row>
    <row r="17" ht="51" customHeight="1" spans="1:11">
      <c r="A17" s="42">
        <v>8</v>
      </c>
      <c r="B17" s="27" t="s">
        <v>136</v>
      </c>
      <c r="C17" s="27" t="s">
        <v>137</v>
      </c>
      <c r="D17" s="28">
        <v>10000</v>
      </c>
      <c r="E17" s="30"/>
      <c r="F17" s="30"/>
      <c r="G17" s="31">
        <v>10000</v>
      </c>
      <c r="H17" s="58"/>
      <c r="K17" s="60"/>
    </row>
    <row r="18" ht="20.25" spans="1:8">
      <c r="A18" s="33" t="s">
        <v>119</v>
      </c>
      <c r="B18" s="33"/>
      <c r="C18" s="33"/>
      <c r="D18" s="35">
        <v>31200</v>
      </c>
      <c r="E18" s="35">
        <v>0</v>
      </c>
      <c r="F18" s="35">
        <v>850</v>
      </c>
      <c r="G18" s="35">
        <v>30350</v>
      </c>
      <c r="H18" s="36"/>
    </row>
    <row r="20" spans="2:6">
      <c r="B20" s="3"/>
      <c r="C20" s="3"/>
      <c r="D20" s="3"/>
      <c r="E20" s="3"/>
      <c r="F20" s="3"/>
    </row>
    <row r="22" spans="2:6">
      <c r="B22" s="3"/>
      <c r="C22" s="3"/>
      <c r="D22" s="3"/>
      <c r="E22" s="3"/>
      <c r="F22" s="3"/>
    </row>
    <row r="23" spans="7:7">
      <c r="G23" s="59"/>
    </row>
  </sheetData>
  <autoFilter xmlns:etc="http://www.wps.cn/officeDocument/2017/etCustomData" ref="A9:H18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8:C18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zoomScale="90" zoomScaleNormal="90" zoomScalePageLayoutView="80" workbookViewId="0">
      <selection activeCell="C22" sqref="C22"/>
    </sheetView>
  </sheetViews>
  <sheetFormatPr defaultColWidth="11.4285714285714" defaultRowHeight="17.25"/>
  <cols>
    <col min="1" max="1" width="7.14285714285714" style="2" customWidth="1"/>
    <col min="2" max="2" width="47.8571428571429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0" width="19.8571428571429" style="3" customWidth="1"/>
    <col min="11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120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138</v>
      </c>
      <c r="B4" s="9"/>
      <c r="C4" s="9"/>
      <c r="D4" s="9"/>
      <c r="E4" s="9"/>
      <c r="F4" s="7" t="s">
        <v>139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10</v>
      </c>
      <c r="C9" s="14" t="s">
        <v>11</v>
      </c>
      <c r="D9" s="12" t="s">
        <v>12</v>
      </c>
      <c r="E9" s="12" t="s">
        <v>13</v>
      </c>
      <c r="F9" s="12" t="s">
        <v>14</v>
      </c>
      <c r="G9" s="12" t="s">
        <v>15</v>
      </c>
      <c r="H9" s="12" t="s">
        <v>16</v>
      </c>
    </row>
    <row r="10" ht="58.5" customHeight="1" spans="1:10">
      <c r="A10" s="15">
        <v>1</v>
      </c>
      <c r="B10" s="16" t="s">
        <v>140</v>
      </c>
      <c r="C10" s="17" t="s">
        <v>141</v>
      </c>
      <c r="D10" s="18">
        <v>6550</v>
      </c>
      <c r="E10" s="19"/>
      <c r="F10" s="19"/>
      <c r="G10" s="20">
        <v>6550</v>
      </c>
      <c r="H10" s="21"/>
      <c r="J10" s="38"/>
    </row>
    <row r="11" s="1" customFormat="1" ht="58.5" customHeight="1" spans="1:8">
      <c r="A11" s="15">
        <v>2</v>
      </c>
      <c r="B11" s="16" t="s">
        <v>142</v>
      </c>
      <c r="C11" s="18" t="s">
        <v>143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144</v>
      </c>
      <c r="C12" s="18" t="s">
        <v>145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146</v>
      </c>
      <c r="C13" s="18" t="s">
        <v>83</v>
      </c>
      <c r="D13" s="22">
        <v>3000</v>
      </c>
      <c r="E13" s="23"/>
      <c r="F13" s="20"/>
      <c r="G13" s="20">
        <v>3000</v>
      </c>
      <c r="H13" s="24"/>
    </row>
    <row r="14" s="1" customFormat="1" ht="54" customHeight="1" spans="1:10">
      <c r="A14" s="15">
        <v>5</v>
      </c>
      <c r="B14" s="16" t="s">
        <v>147</v>
      </c>
      <c r="C14" s="25" t="s">
        <v>148</v>
      </c>
      <c r="D14" s="18">
        <v>4000</v>
      </c>
      <c r="E14" s="19"/>
      <c r="F14" s="19"/>
      <c r="G14" s="20">
        <v>4000</v>
      </c>
      <c r="H14" s="16"/>
      <c r="J14" s="39"/>
    </row>
    <row r="15" s="1" customFormat="1" ht="54" customHeight="1" spans="1:11">
      <c r="A15" s="15">
        <v>6</v>
      </c>
      <c r="B15" s="16" t="s">
        <v>149</v>
      </c>
      <c r="C15" s="17" t="s">
        <v>150</v>
      </c>
      <c r="D15" s="22">
        <v>2400</v>
      </c>
      <c r="E15" s="26"/>
      <c r="F15" s="26"/>
      <c r="G15" s="20">
        <v>2400</v>
      </c>
      <c r="H15" s="16"/>
      <c r="I15" s="39"/>
      <c r="K15" s="39"/>
    </row>
    <row r="16" s="1" customFormat="1" ht="54" customHeight="1" spans="1:11">
      <c r="A16" s="15">
        <v>7</v>
      </c>
      <c r="B16" s="16" t="s">
        <v>151</v>
      </c>
      <c r="C16" s="17" t="s">
        <v>152</v>
      </c>
      <c r="D16" s="18">
        <v>3805.53333333333</v>
      </c>
      <c r="E16" s="23"/>
      <c r="F16" s="20"/>
      <c r="G16" s="20">
        <v>3805.53333333333</v>
      </c>
      <c r="H16" s="16"/>
      <c r="I16" s="39"/>
      <c r="K16" s="39"/>
    </row>
    <row r="17" s="1" customFormat="1" ht="73.9" customHeight="1" spans="1:12">
      <c r="A17" s="15">
        <v>8</v>
      </c>
      <c r="B17" s="16" t="s">
        <v>153</v>
      </c>
      <c r="C17" s="17" t="s">
        <v>154</v>
      </c>
      <c r="D17" s="22">
        <v>2500</v>
      </c>
      <c r="E17" s="23"/>
      <c r="F17" s="20"/>
      <c r="G17" s="20">
        <v>2500</v>
      </c>
      <c r="H17" s="24"/>
      <c r="L17" s="39"/>
    </row>
    <row r="18" s="1" customFormat="1" ht="73.9" customHeight="1" spans="1:12">
      <c r="A18" s="15">
        <v>9</v>
      </c>
      <c r="B18" s="27" t="s">
        <v>155</v>
      </c>
      <c r="C18" s="27" t="s">
        <v>156</v>
      </c>
      <c r="D18" s="28">
        <v>4553</v>
      </c>
      <c r="E18" s="29">
        <v>0</v>
      </c>
      <c r="F18" s="30"/>
      <c r="G18" s="31">
        <v>6274.67</v>
      </c>
      <c r="H18" s="24"/>
      <c r="J18" s="39"/>
      <c r="K18" s="1"/>
      <c r="L18" s="39"/>
    </row>
    <row r="19" s="1" customFormat="1" ht="73.9" customHeight="1" spans="1:12">
      <c r="A19" s="15">
        <v>10</v>
      </c>
      <c r="B19" s="27" t="s">
        <v>157</v>
      </c>
      <c r="C19" s="27" t="s">
        <v>158</v>
      </c>
      <c r="D19" s="28">
        <v>5000</v>
      </c>
      <c r="E19" s="29"/>
      <c r="F19" s="30"/>
      <c r="G19" s="31">
        <v>5000</v>
      </c>
      <c r="H19" s="24"/>
      <c r="J19" s="39"/>
      <c r="L19" s="39"/>
    </row>
    <row r="20" ht="20.25" customHeight="1" spans="1:8">
      <c r="A20" s="32"/>
      <c r="B20" s="33"/>
      <c r="C20" s="34" t="s">
        <v>119</v>
      </c>
      <c r="D20" s="35">
        <f>SUM(D10:D19)</f>
        <v>37308.5333333333</v>
      </c>
      <c r="E20" s="35">
        <v>1721.67</v>
      </c>
      <c r="F20" s="35">
        <v>0</v>
      </c>
      <c r="G20" s="35">
        <f>SUM(G10:G19)</f>
        <v>39030.2033333333</v>
      </c>
      <c r="H20" s="36"/>
    </row>
    <row r="21" spans="7:7">
      <c r="G21" s="37"/>
    </row>
    <row r="22" spans="4:8">
      <c r="D22" s="37"/>
      <c r="G22" s="37"/>
      <c r="H22" s="37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2026-01-15T18:08:00Z</cp:lastPrinted>
  <dcterms:modified xsi:type="dcterms:W3CDTF">2026-03-03T18:54:49Z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